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jeroendroog/Downloads/Beton bestellijsten/23062025/"/>
    </mc:Choice>
  </mc:AlternateContent>
  <xr:revisionPtr revIDLastSave="0" documentId="13_ncr:1_{0C074939-3723-9846-AF79-F96AC7C47B60}" xr6:coauthVersionLast="47" xr6:coauthVersionMax="47" xr10:uidLastSave="{00000000-0000-0000-0000-000000000000}"/>
  <bookViews>
    <workbookView xWindow="-49880" yWindow="1380" windowWidth="29040" windowHeight="25240" xr2:uid="{00000000-000D-0000-FFFF-FFFF00000000}"/>
  </bookViews>
  <sheets>
    <sheet name="Weekplanning" sheetId="1" r:id="rId1"/>
    <sheet name="Gegevens" sheetId="2" r:id="rId2"/>
  </sheets>
  <definedNames>
    <definedName name="_xlnm.Print_Area" localSheetId="0">Weekplanning!$A$1:$V$38</definedName>
    <definedName name="Milieuklasse">Weekplanning!$J$7:$J$31</definedName>
    <definedName name="Titel">Weekplanning!$A$1:$V$6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" i="1" l="1"/>
  <c r="T2" i="1"/>
  <c r="A7" i="1" s="1"/>
  <c r="A12" i="1" l="1"/>
  <c r="A17" i="1" s="1"/>
  <c r="A22" i="1" s="1"/>
  <c r="A27" i="1" s="1"/>
</calcChain>
</file>

<file path=xl/sharedStrings.xml><?xml version="1.0" encoding="utf-8"?>
<sst xmlns="http://schemas.openxmlformats.org/spreadsheetml/2006/main" count="136" uniqueCount="130">
  <si>
    <t>Betonstortprogramma</t>
  </si>
  <si>
    <t>week</t>
  </si>
  <si>
    <t>Datum week:</t>
  </si>
  <si>
    <t>t/m</t>
  </si>
  <si>
    <t xml:space="preserve">Aannemer:  </t>
  </si>
  <si>
    <t xml:space="preserve">opgegeven door:  </t>
  </si>
  <si>
    <t>tel:</t>
  </si>
  <si>
    <t xml:space="preserve">uitvoerder: </t>
  </si>
  <si>
    <t xml:space="preserve">werkadres:        </t>
  </si>
  <si>
    <t>datum</t>
  </si>
  <si>
    <t xml:space="preserve">  aan-        vang  uur</t>
  </si>
  <si>
    <t>Op afroep</t>
  </si>
  <si>
    <t>Monolitisch afwerken (vlinderen)</t>
  </si>
  <si>
    <t>m3</t>
  </si>
  <si>
    <t>m3 / u</t>
  </si>
  <si>
    <t>loswijze</t>
  </si>
  <si>
    <t>NEN-EN 206 - 1</t>
  </si>
  <si>
    <t>hulpstof / vezels</t>
  </si>
  <si>
    <t>granulaat</t>
  </si>
  <si>
    <t>Opmerkingen</t>
  </si>
  <si>
    <t>smeerbed</t>
  </si>
  <si>
    <t>Sterkteklasse</t>
  </si>
  <si>
    <t>Milieuklasses                   (gelieve alle invullen)</t>
  </si>
  <si>
    <t xml:space="preserve">Grind  D-max  </t>
  </si>
  <si>
    <t>Consistentie</t>
  </si>
  <si>
    <t>Cement soort</t>
  </si>
  <si>
    <t>Nee</t>
  </si>
  <si>
    <t>40 m3/u</t>
  </si>
  <si>
    <t>Pomp</t>
  </si>
  <si>
    <t>Ja</t>
  </si>
  <si>
    <t>C30/37</t>
  </si>
  <si>
    <t>XC3</t>
  </si>
  <si>
    <t>XF1</t>
  </si>
  <si>
    <t>XF3</t>
  </si>
  <si>
    <t>XA1</t>
  </si>
  <si>
    <t>XA2</t>
  </si>
  <si>
    <t>50% N16</t>
  </si>
  <si>
    <t>XVL600</t>
  </si>
  <si>
    <t>120 kg Pc</t>
  </si>
  <si>
    <t>Staalvezel</t>
  </si>
  <si>
    <t>20% granulaat</t>
  </si>
  <si>
    <t>verdere verwachtingen :</t>
  </si>
  <si>
    <t>Ingeval van vlinderen en voorgespannen beton opgeven bij bestelling</t>
  </si>
  <si>
    <t>ma</t>
  </si>
  <si>
    <t>3 m3/u</t>
  </si>
  <si>
    <t>XC1</t>
  </si>
  <si>
    <t>C12/15</t>
  </si>
  <si>
    <t>C1</t>
  </si>
  <si>
    <t>Plastificeerder</t>
  </si>
  <si>
    <t>CEM III</t>
  </si>
  <si>
    <t>Kubel</t>
  </si>
  <si>
    <t>di</t>
  </si>
  <si>
    <t>5 m3/u</t>
  </si>
  <si>
    <t>XC2</t>
  </si>
  <si>
    <t>C20/25</t>
  </si>
  <si>
    <t>S2</t>
  </si>
  <si>
    <t>Superplast</t>
  </si>
  <si>
    <t>80 kg Pc</t>
  </si>
  <si>
    <t>wo</t>
  </si>
  <si>
    <t>10 m3/u</t>
  </si>
  <si>
    <t>25% N16</t>
  </si>
  <si>
    <t>S3</t>
  </si>
  <si>
    <t>Vertrager</t>
  </si>
  <si>
    <t>100 kg Pc</t>
  </si>
  <si>
    <t>Pompmixer</t>
  </si>
  <si>
    <t>do</t>
  </si>
  <si>
    <t>12 m3/u</t>
  </si>
  <si>
    <t>XC4</t>
  </si>
  <si>
    <t>C35/45</t>
  </si>
  <si>
    <t>S4</t>
  </si>
  <si>
    <t>Luchtbelv.</t>
  </si>
  <si>
    <t>Verreiker</t>
  </si>
  <si>
    <t>vr</t>
  </si>
  <si>
    <t>15 m3/u</t>
  </si>
  <si>
    <t>C45/55</t>
  </si>
  <si>
    <t>150 kg Pc</t>
  </si>
  <si>
    <t>Kruiwagen</t>
  </si>
  <si>
    <t>za</t>
  </si>
  <si>
    <t>18 m3/u</t>
  </si>
  <si>
    <t>C50/60</t>
  </si>
  <si>
    <t>Goot</t>
  </si>
  <si>
    <t>zo</t>
  </si>
  <si>
    <t>20 m3/u</t>
  </si>
  <si>
    <t>XA3</t>
  </si>
  <si>
    <t>10% granulaat</t>
  </si>
  <si>
    <t>100% Pc</t>
  </si>
  <si>
    <t>Shovel</t>
  </si>
  <si>
    <t>23 m3/u</t>
  </si>
  <si>
    <t>Dumper</t>
  </si>
  <si>
    <t>25 m3/u</t>
  </si>
  <si>
    <t>XF2</t>
  </si>
  <si>
    <t>30% granulaat</t>
  </si>
  <si>
    <t>Aanh. pomp</t>
  </si>
  <si>
    <t>30 m3/u</t>
  </si>
  <si>
    <t>35 m3/u</t>
  </si>
  <si>
    <t>XF4</t>
  </si>
  <si>
    <t>XD1</t>
  </si>
  <si>
    <t>45 m3/u</t>
  </si>
  <si>
    <t>XD2</t>
  </si>
  <si>
    <t>50 m3/u</t>
  </si>
  <si>
    <t>XD3</t>
  </si>
  <si>
    <t>55 m3/u</t>
  </si>
  <si>
    <t>60 m3/u</t>
  </si>
  <si>
    <t>70 m3/u</t>
  </si>
  <si>
    <t>80 m3/u</t>
  </si>
  <si>
    <t>100 m3/u</t>
  </si>
  <si>
    <t>120 m3/u</t>
  </si>
  <si>
    <t>X0</t>
  </si>
  <si>
    <t>XS1</t>
  </si>
  <si>
    <t>XS2</t>
  </si>
  <si>
    <t>XS3</t>
  </si>
  <si>
    <t>C55/67</t>
  </si>
  <si>
    <t>Reduxx</t>
  </si>
  <si>
    <t>Leveringen volgen op: albeton.trace.tclick.nl</t>
  </si>
  <si>
    <t>C25/30</t>
  </si>
  <si>
    <t>XVL620</t>
  </si>
  <si>
    <t>XVL650</t>
  </si>
  <si>
    <t>Pomp geregeld     door Albeton?</t>
  </si>
  <si>
    <t>Pomp M28</t>
  </si>
  <si>
    <t>Pomp M31</t>
  </si>
  <si>
    <t>Pomp M36</t>
  </si>
  <si>
    <t>Pomp M42</t>
  </si>
  <si>
    <t>Pomp M52</t>
  </si>
  <si>
    <t>Pomp M63</t>
  </si>
  <si>
    <t>anders</t>
  </si>
  <si>
    <t>Pomp M38</t>
  </si>
  <si>
    <t>Geregeld door Albeton?</t>
  </si>
  <si>
    <t>volgende vakje Ja invullen</t>
  </si>
  <si>
    <t>centrale                                                                                                                             tel: 023-5319382   email: haarlemcentrale@albeton.nl</t>
  </si>
  <si>
    <t>Beton laboratorium: 023-5319382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</si>
</sst>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 dd"/>
    <numFmt numFmtId="165" formatCode="h:mm;@"/>
    <numFmt numFmtId="166" formatCode="ddd\ dd\ mmm"/>
  </numFmts>
  <fonts count="13" x14ac:knownFonts="1">
    <font>
      <sz val="10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i/>
      <sz val="9"/>
      <name val="Arial"/>
      <family val="2"/>
    </font>
    <font>
      <i/>
      <sz val="9"/>
      <color rgb="FFFF0000"/>
      <name val="Arial"/>
      <family val="2"/>
    </font>
    <font>
      <b/>
      <i/>
      <sz val="16"/>
      <color rgb="FFFF0000"/>
      <name val="Arial"/>
      <family val="2"/>
    </font>
    <font>
      <b/>
      <sz val="9"/>
      <color rgb="FFFF0000"/>
      <name val="Arial"/>
      <family val="2"/>
    </font>
    <font>
      <i/>
      <sz val="8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ck">
        <color indexed="8"/>
      </bottom>
      <diagonal/>
    </border>
    <border>
      <left style="thick">
        <color indexed="8"/>
      </left>
      <right style="hair">
        <color indexed="8"/>
      </right>
      <top style="thick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ck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thick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thick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thick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ck">
        <color indexed="8"/>
      </bottom>
      <diagonal/>
    </border>
    <border>
      <left style="hair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ck">
        <color indexed="8"/>
      </bottom>
      <diagonal/>
    </border>
    <border>
      <left/>
      <right/>
      <top style="hair">
        <color indexed="8"/>
      </top>
      <bottom style="thick">
        <color indexed="8"/>
      </bottom>
      <diagonal/>
    </border>
    <border>
      <left/>
      <right style="hair">
        <color indexed="8"/>
      </right>
      <top style="hair">
        <color indexed="8"/>
      </top>
      <bottom style="thick">
        <color indexed="8"/>
      </bottom>
      <diagonal/>
    </border>
    <border>
      <left/>
      <right style="hair">
        <color indexed="8"/>
      </right>
      <top style="thick">
        <color indexed="8"/>
      </top>
      <bottom style="hair">
        <color indexed="8"/>
      </bottom>
      <diagonal/>
    </border>
    <border>
      <left style="hair">
        <color indexed="8"/>
      </left>
      <right/>
      <top style="thick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00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165" fontId="0" fillId="0" borderId="0" xfId="0" applyNumberFormat="1"/>
    <xf numFmtId="165" fontId="4" fillId="0" borderId="1" xfId="0" applyNumberFormat="1" applyFont="1" applyBorder="1"/>
    <xf numFmtId="165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 wrapText="1"/>
    </xf>
    <xf numFmtId="165" fontId="4" fillId="0" borderId="4" xfId="0" applyNumberFormat="1" applyFont="1" applyBorder="1"/>
    <xf numFmtId="0" fontId="4" fillId="0" borderId="4" xfId="0" applyFont="1" applyBorder="1"/>
    <xf numFmtId="164" fontId="4" fillId="0" borderId="5" xfId="0" applyNumberFormat="1" applyFont="1" applyBorder="1" applyAlignment="1">
      <alignment horizontal="left"/>
    </xf>
    <xf numFmtId="0" fontId="4" fillId="0" borderId="5" xfId="0" applyFont="1" applyBorder="1"/>
    <xf numFmtId="165" fontId="4" fillId="0" borderId="2" xfId="0" applyNumberFormat="1" applyFont="1" applyBorder="1"/>
    <xf numFmtId="0" fontId="0" fillId="0" borderId="7" xfId="0" applyBorder="1"/>
    <xf numFmtId="164" fontId="4" fillId="0" borderId="5" xfId="0" applyNumberFormat="1" applyFont="1" applyBorder="1"/>
    <xf numFmtId="0" fontId="5" fillId="0" borderId="0" xfId="0" applyFont="1" applyAlignment="1">
      <alignment horizontal="center"/>
    </xf>
    <xf numFmtId="0" fontId="2" fillId="0" borderId="8" xfId="0" applyFont="1" applyBorder="1" applyAlignment="1" applyProtection="1">
      <alignment horizontal="center" vertical="top" wrapText="1"/>
      <protection locked="0"/>
    </xf>
    <xf numFmtId="16" fontId="2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6" fontId="7" fillId="0" borderId="1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4" fontId="10" fillId="0" borderId="0" xfId="0" applyNumberFormat="1" applyFont="1"/>
    <xf numFmtId="16" fontId="7" fillId="0" borderId="12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6" fontId="3" fillId="0" borderId="3" xfId="0" applyNumberFormat="1" applyFont="1" applyBorder="1"/>
    <xf numFmtId="166" fontId="3" fillId="0" borderId="5" xfId="0" applyNumberFormat="1" applyFont="1" applyBorder="1" applyAlignment="1">
      <alignment horizontal="left"/>
    </xf>
    <xf numFmtId="166" fontId="3" fillId="0" borderId="5" xfId="0" applyNumberFormat="1" applyFont="1" applyBorder="1"/>
    <xf numFmtId="166" fontId="3" fillId="0" borderId="6" xfId="0" applyNumberFormat="1" applyFont="1" applyBorder="1"/>
    <xf numFmtId="166" fontId="3" fillId="0" borderId="5" xfId="0" applyNumberFormat="1" applyFont="1" applyBorder="1" applyAlignment="1">
      <alignment horizontal="right"/>
    </xf>
    <xf numFmtId="0" fontId="2" fillId="0" borderId="9" xfId="0" applyFont="1" applyBorder="1" applyAlignment="1">
      <alignment horizontal="justify" vertical="center"/>
    </xf>
    <xf numFmtId="0" fontId="0" fillId="0" borderId="7" xfId="0" applyBorder="1" applyAlignment="1">
      <alignment horizontal="center"/>
    </xf>
    <xf numFmtId="0" fontId="4" fillId="0" borderId="7" xfId="0" applyFont="1" applyBorder="1"/>
    <xf numFmtId="0" fontId="6" fillId="0" borderId="11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9" fillId="0" borderId="17" xfId="0" applyFont="1" applyBorder="1" applyAlignment="1">
      <alignment horizontal="center" vertical="top" wrapText="1"/>
    </xf>
    <xf numFmtId="0" fontId="9" fillId="0" borderId="9" xfId="0" applyFont="1" applyBorder="1" applyAlignment="1">
      <alignment vertical="top" wrapText="1"/>
    </xf>
    <xf numFmtId="0" fontId="2" fillId="0" borderId="16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0" fillId="0" borderId="26" xfId="0" applyBorder="1" applyAlignment="1">
      <alignment horizontal="center"/>
    </xf>
    <xf numFmtId="0" fontId="12" fillId="0" borderId="0" xfId="0" applyFo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0" borderId="1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165" fontId="3" fillId="0" borderId="18" xfId="0" applyNumberFormat="1" applyFont="1" applyBorder="1" applyAlignment="1">
      <alignment horizontal="center" vertical="center" textRotation="90" wrapText="1"/>
    </xf>
    <xf numFmtId="165" fontId="3" fillId="0" borderId="19" xfId="0" applyNumberFormat="1" applyFont="1" applyBorder="1" applyAlignment="1">
      <alignment horizontal="center" vertical="center" textRotation="90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1" fillId="0" borderId="11" xfId="1" applyBorder="1" applyAlignment="1">
      <alignment horizontal="center" vertical="center" wrapText="1"/>
    </xf>
    <xf numFmtId="0" fontId="11" fillId="0" borderId="9" xfId="1" applyBorder="1" applyAlignment="1">
      <alignment horizontal="center" vertical="center" wrapText="1"/>
    </xf>
    <xf numFmtId="0" fontId="11" fillId="0" borderId="17" xfId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 textRotation="90" wrapText="1"/>
    </xf>
    <xf numFmtId="49" fontId="3" fillId="0" borderId="19" xfId="0" applyNumberFormat="1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165" fontId="3" fillId="0" borderId="18" xfId="0" applyNumberFormat="1" applyFont="1" applyBorder="1" applyAlignment="1">
      <alignment horizontal="center" vertical="center" wrapText="1"/>
    </xf>
    <xf numFmtId="165" fontId="3" fillId="0" borderId="19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0" borderId="28" xfId="0" applyFont="1" applyBorder="1" applyAlignment="1" applyProtection="1">
      <alignment horizontal="center" vertical="top" wrapText="1"/>
      <protection locked="0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208642</xdr:colOff>
      <xdr:row>0</xdr:row>
      <xdr:rowOff>36285</xdr:rowOff>
    </xdr:from>
    <xdr:to>
      <xdr:col>5</xdr:col>
      <xdr:colOff>18143</xdr:colOff>
      <xdr:row>1</xdr:row>
      <xdr:rowOff>1200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1AECB53B-8E8E-7348-ABB2-9157ED5BD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642" y="36285"/>
          <a:ext cx="1778001" cy="536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lbeton.trace.tclick.n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39"/>
  <sheetViews>
    <sheetView showGridLines="0" tabSelected="1" zoomScale="140" zoomScaleNormal="140" workbookViewId="0">
      <selection activeCell="A39" sqref="A39"/>
    </sheetView>
  </sheetViews>
  <sheetFormatPr baseColWidth="10" defaultColWidth="9" defaultRowHeight="13" x14ac:dyDescent="0.15"/>
  <cols>
    <col min="1" max="1" width="7.33203125" customWidth="1"/>
    <col min="2" max="4" width="4.6640625" style="4" customWidth="1"/>
    <col min="5" max="5" width="4.5" customWidth="1"/>
    <col min="6" max="6" width="5.83203125" customWidth="1"/>
    <col min="7" max="7" width="8" customWidth="1"/>
    <col min="8" max="9" width="3.5" customWidth="1"/>
    <col min="10" max="10" width="7" customWidth="1"/>
    <col min="11" max="15" width="3.33203125" customWidth="1"/>
    <col min="16" max="16" width="6.5" customWidth="1"/>
    <col min="17" max="17" width="5.6640625" customWidth="1"/>
    <col min="18" max="18" width="6.6640625" customWidth="1"/>
    <col min="19" max="19" width="8.5" customWidth="1"/>
    <col min="20" max="20" width="9.83203125" customWidth="1"/>
    <col min="22" max="22" width="9.5" bestFit="1" customWidth="1"/>
    <col min="28" max="28" width="13.5" customWidth="1"/>
    <col min="30" max="30" width="10.6640625" customWidth="1"/>
    <col min="38" max="38" width="5.5" style="4" customWidth="1"/>
    <col min="45" max="45" width="9.83203125" customWidth="1"/>
  </cols>
  <sheetData>
    <row r="1" spans="1:45" ht="45" customHeight="1" thickTop="1" x14ac:dyDescent="0.15">
      <c r="A1" s="46"/>
      <c r="B1" s="47"/>
      <c r="C1" s="47"/>
      <c r="D1" s="47"/>
      <c r="E1" s="47"/>
      <c r="F1" s="47"/>
      <c r="G1" s="48"/>
      <c r="H1" s="44"/>
      <c r="I1" s="92" t="s">
        <v>0</v>
      </c>
      <c r="J1" s="93"/>
      <c r="K1" s="93"/>
      <c r="L1" s="93"/>
      <c r="M1" s="93"/>
      <c r="N1" s="93"/>
      <c r="O1" s="93"/>
      <c r="P1" s="93"/>
      <c r="Q1" s="93"/>
      <c r="R1" s="93"/>
      <c r="S1" s="93"/>
      <c r="T1" s="94"/>
      <c r="U1" s="20" t="s">
        <v>1</v>
      </c>
      <c r="V1" s="22">
        <v>26</v>
      </c>
    </row>
    <row r="2" spans="1:45" ht="23.25" customHeight="1" x14ac:dyDescent="0.15">
      <c r="A2" s="49" t="s">
        <v>128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35"/>
      <c r="M2" s="56" t="s">
        <v>113</v>
      </c>
      <c r="N2" s="57"/>
      <c r="O2" s="57"/>
      <c r="P2" s="57"/>
      <c r="Q2" s="58"/>
      <c r="R2" s="39"/>
      <c r="S2" s="38" t="s">
        <v>2</v>
      </c>
      <c r="T2" s="21">
        <f>(V1-1)*7+V39</f>
        <v>45831</v>
      </c>
      <c r="U2" s="19" t="s">
        <v>3</v>
      </c>
      <c r="V2" s="24">
        <f>(V1-1)*7+V39+4</f>
        <v>45835</v>
      </c>
    </row>
    <row r="3" spans="1:45" ht="23.25" customHeight="1" x14ac:dyDescent="0.15">
      <c r="A3" s="42" t="s">
        <v>4</v>
      </c>
      <c r="B3" s="43"/>
      <c r="C3" s="41"/>
      <c r="D3" s="41"/>
      <c r="E3" s="41"/>
      <c r="F3" s="41"/>
      <c r="G3" s="41"/>
      <c r="H3" s="40"/>
      <c r="I3" s="89" t="s">
        <v>5</v>
      </c>
      <c r="J3" s="90"/>
      <c r="K3" s="90"/>
      <c r="L3" s="90"/>
      <c r="M3" s="90"/>
      <c r="N3" s="90"/>
      <c r="O3" s="90"/>
      <c r="P3" s="90"/>
      <c r="Q3" s="90"/>
      <c r="R3" s="99"/>
      <c r="S3" s="18" t="s">
        <v>6</v>
      </c>
      <c r="T3" s="89"/>
      <c r="U3" s="90"/>
      <c r="V3" s="91"/>
    </row>
    <row r="4" spans="1:45" ht="23.25" customHeight="1" x14ac:dyDescent="0.15">
      <c r="A4" s="61" t="s">
        <v>7</v>
      </c>
      <c r="B4" s="62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70"/>
      <c r="P4" s="63" t="s">
        <v>8</v>
      </c>
      <c r="Q4" s="62"/>
      <c r="R4" s="64"/>
      <c r="S4" s="64"/>
      <c r="T4" s="64"/>
      <c r="U4" s="64"/>
      <c r="V4" s="65"/>
    </row>
    <row r="5" spans="1:45" ht="13.5" customHeight="1" x14ac:dyDescent="0.15">
      <c r="A5" s="68" t="s">
        <v>9</v>
      </c>
      <c r="B5" s="66" t="s">
        <v>10</v>
      </c>
      <c r="C5" s="66" t="s">
        <v>11</v>
      </c>
      <c r="D5" s="51" t="s">
        <v>12</v>
      </c>
      <c r="E5" s="71" t="s">
        <v>13</v>
      </c>
      <c r="F5" s="71" t="s">
        <v>14</v>
      </c>
      <c r="G5" s="73" t="s">
        <v>15</v>
      </c>
      <c r="H5" s="59" t="s">
        <v>117</v>
      </c>
      <c r="I5" s="75" t="s">
        <v>16</v>
      </c>
      <c r="J5" s="75"/>
      <c r="K5" s="75"/>
      <c r="L5" s="75"/>
      <c r="M5" s="75"/>
      <c r="N5" s="75"/>
      <c r="O5" s="75"/>
      <c r="P5" s="75"/>
      <c r="Q5" s="75"/>
      <c r="R5" s="75"/>
      <c r="S5" s="73" t="s">
        <v>17</v>
      </c>
      <c r="T5" s="97" t="s">
        <v>18</v>
      </c>
      <c r="U5" s="71" t="s">
        <v>19</v>
      </c>
      <c r="V5" s="95"/>
    </row>
    <row r="6" spans="1:45" ht="62" customHeight="1" thickBot="1" x14ac:dyDescent="0.2">
      <c r="A6" s="69"/>
      <c r="B6" s="67"/>
      <c r="C6" s="67"/>
      <c r="D6" s="52"/>
      <c r="E6" s="72"/>
      <c r="F6" s="72"/>
      <c r="G6" s="74"/>
      <c r="H6" s="60"/>
      <c r="I6" s="8" t="s">
        <v>20</v>
      </c>
      <c r="J6" s="8" t="s">
        <v>21</v>
      </c>
      <c r="K6" s="53" t="s">
        <v>22</v>
      </c>
      <c r="L6" s="54"/>
      <c r="M6" s="54"/>
      <c r="N6" s="54"/>
      <c r="O6" s="55"/>
      <c r="P6" s="9" t="s">
        <v>23</v>
      </c>
      <c r="Q6" s="8" t="s">
        <v>24</v>
      </c>
      <c r="R6" s="8" t="s">
        <v>25</v>
      </c>
      <c r="S6" s="74"/>
      <c r="T6" s="98"/>
      <c r="U6" s="72"/>
      <c r="V6" s="96"/>
    </row>
    <row r="7" spans="1:45" ht="16.5" customHeight="1" thickTop="1" x14ac:dyDescent="0.15">
      <c r="A7" s="30">
        <f>T2</f>
        <v>45831</v>
      </c>
      <c r="B7" s="10"/>
      <c r="C7" s="25"/>
      <c r="D7" s="25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11"/>
      <c r="U7" s="87"/>
      <c r="V7" s="88"/>
      <c r="AK7" s="17"/>
      <c r="AM7" s="3"/>
      <c r="AN7" s="3"/>
      <c r="AO7" s="3"/>
      <c r="AP7" s="3"/>
      <c r="AQ7" s="3"/>
      <c r="AR7" s="3"/>
      <c r="AS7" s="3"/>
    </row>
    <row r="8" spans="1:45" ht="16.5" customHeight="1" x14ac:dyDescent="0.15">
      <c r="A8" s="31"/>
      <c r="B8" s="6"/>
      <c r="C8" s="6"/>
      <c r="D8" s="6"/>
      <c r="E8" s="27"/>
      <c r="F8" s="27"/>
      <c r="G8" s="27"/>
      <c r="H8" s="27"/>
      <c r="I8" s="27"/>
      <c r="J8" s="27"/>
      <c r="K8" s="1"/>
      <c r="L8" s="1"/>
      <c r="M8" s="1"/>
      <c r="N8" s="1"/>
      <c r="O8" s="1"/>
      <c r="P8" s="27"/>
      <c r="Q8" s="27"/>
      <c r="R8" s="27"/>
      <c r="S8" s="27"/>
      <c r="T8" s="27"/>
      <c r="U8" s="76"/>
      <c r="V8" s="77"/>
      <c r="AK8" s="17"/>
      <c r="AM8" s="3"/>
      <c r="AN8" s="3"/>
      <c r="AO8" s="3"/>
      <c r="AP8" s="3"/>
      <c r="AQ8" s="3"/>
      <c r="AR8" s="3"/>
      <c r="AS8" s="3"/>
    </row>
    <row r="9" spans="1:45" ht="16.5" customHeight="1" x14ac:dyDescent="0.15">
      <c r="A9" s="32"/>
      <c r="B9" s="5"/>
      <c r="C9" s="6"/>
      <c r="D9" s="6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76"/>
      <c r="V9" s="77"/>
      <c r="AK9" s="17"/>
      <c r="AM9" s="3"/>
      <c r="AN9" s="3"/>
      <c r="AO9" s="3"/>
      <c r="AP9" s="3"/>
      <c r="AQ9" s="3"/>
      <c r="AR9" s="3"/>
      <c r="AS9" s="3"/>
    </row>
    <row r="10" spans="1:45" ht="16.5" customHeight="1" x14ac:dyDescent="0.15">
      <c r="A10" s="32"/>
      <c r="B10" s="5"/>
      <c r="C10" s="6"/>
      <c r="D10" s="6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76"/>
      <c r="V10" s="77"/>
      <c r="AK10" s="17"/>
      <c r="AM10" s="3"/>
      <c r="AN10" s="3"/>
      <c r="AO10" s="3"/>
      <c r="AP10" s="3"/>
      <c r="AQ10" s="3"/>
      <c r="AR10" s="3"/>
      <c r="AS10" s="3"/>
    </row>
    <row r="11" spans="1:45" ht="16.5" customHeight="1" thickBot="1" x14ac:dyDescent="0.2">
      <c r="A11" s="33"/>
      <c r="B11" s="14"/>
      <c r="C11" s="26"/>
      <c r="D11" s="26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81"/>
      <c r="V11" s="82"/>
      <c r="AK11" s="17"/>
      <c r="AM11" s="3"/>
      <c r="AN11" s="3"/>
      <c r="AP11" s="3"/>
      <c r="AQ11" s="3"/>
      <c r="AR11" s="3"/>
      <c r="AS11" s="3"/>
    </row>
    <row r="12" spans="1:45" ht="16.5" customHeight="1" thickTop="1" x14ac:dyDescent="0.15">
      <c r="A12" s="30">
        <f>A7+1</f>
        <v>45832</v>
      </c>
      <c r="B12" s="10"/>
      <c r="C12" s="25"/>
      <c r="D12" s="25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87"/>
      <c r="V12" s="88"/>
      <c r="AK12" s="17"/>
      <c r="AM12" s="3"/>
      <c r="AN12" s="3"/>
      <c r="AP12" s="3"/>
      <c r="AQ12" s="3"/>
      <c r="AR12" s="3"/>
      <c r="AS12" s="3"/>
    </row>
    <row r="13" spans="1:45" ht="16.5" customHeight="1" x14ac:dyDescent="0.15">
      <c r="A13" s="34"/>
      <c r="B13" s="6"/>
      <c r="C13" s="6"/>
      <c r="D13" s="6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76"/>
      <c r="V13" s="77"/>
      <c r="AK13" s="17"/>
      <c r="AM13" s="3"/>
      <c r="AR13" s="3"/>
      <c r="AS13" s="3"/>
    </row>
    <row r="14" spans="1:45" ht="16.5" customHeight="1" x14ac:dyDescent="0.15">
      <c r="A14" s="32"/>
      <c r="B14" s="5"/>
      <c r="C14" s="6"/>
      <c r="D14" s="6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76"/>
      <c r="V14" s="77"/>
      <c r="AK14" s="17"/>
      <c r="AM14" s="3"/>
      <c r="AS14" s="3"/>
    </row>
    <row r="15" spans="1:45" ht="16.5" customHeight="1" x14ac:dyDescent="0.15">
      <c r="A15" s="32"/>
      <c r="B15" s="5"/>
      <c r="C15" s="6"/>
      <c r="D15" s="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76"/>
      <c r="V15" s="77"/>
      <c r="AK15" s="17"/>
      <c r="AM15" s="3"/>
      <c r="AS15" s="3"/>
    </row>
    <row r="16" spans="1:45" ht="16.5" customHeight="1" thickBot="1" x14ac:dyDescent="0.2">
      <c r="A16" s="33"/>
      <c r="B16" s="14"/>
      <c r="C16" s="26"/>
      <c r="D16" s="26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81"/>
      <c r="V16" s="82"/>
      <c r="AK16" s="7"/>
      <c r="AM16" s="3"/>
    </row>
    <row r="17" spans="1:39" ht="16.5" customHeight="1" thickTop="1" x14ac:dyDescent="0.15">
      <c r="A17" s="30">
        <f>A12+1</f>
        <v>45833</v>
      </c>
      <c r="B17" s="10"/>
      <c r="C17" s="25"/>
      <c r="D17" s="25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87"/>
      <c r="V17" s="88"/>
      <c r="AK17" s="7"/>
      <c r="AM17" s="3"/>
    </row>
    <row r="18" spans="1:39" ht="16.5" customHeight="1" x14ac:dyDescent="0.15">
      <c r="A18" s="34"/>
      <c r="B18" s="6"/>
      <c r="C18" s="6"/>
      <c r="D18" s="6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76"/>
      <c r="V18" s="77"/>
      <c r="AK18" s="17"/>
      <c r="AM18" s="3"/>
    </row>
    <row r="19" spans="1:39" ht="16.5" customHeight="1" x14ac:dyDescent="0.15">
      <c r="A19" s="32"/>
      <c r="B19" s="5"/>
      <c r="C19" s="6"/>
      <c r="D19" s="6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76"/>
      <c r="V19" s="77"/>
      <c r="AK19" s="17"/>
      <c r="AM19" s="3"/>
    </row>
    <row r="20" spans="1:39" ht="16.5" customHeight="1" x14ac:dyDescent="0.15">
      <c r="A20" s="32"/>
      <c r="B20" s="5"/>
      <c r="C20" s="6"/>
      <c r="D20" s="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76"/>
      <c r="V20" s="77"/>
      <c r="AK20" s="17"/>
      <c r="AM20" s="3"/>
    </row>
    <row r="21" spans="1:39" ht="16.5" customHeight="1" thickBot="1" x14ac:dyDescent="0.2">
      <c r="A21" s="33"/>
      <c r="B21" s="14"/>
      <c r="C21" s="26"/>
      <c r="D21" s="26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81"/>
      <c r="V21" s="82"/>
      <c r="AK21" s="17"/>
      <c r="AM21" s="3"/>
    </row>
    <row r="22" spans="1:39" ht="16.5" customHeight="1" thickTop="1" x14ac:dyDescent="0.15">
      <c r="A22" s="30">
        <f>A17+1</f>
        <v>45834</v>
      </c>
      <c r="B22" s="10"/>
      <c r="C22" s="25"/>
      <c r="D22" s="25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87"/>
      <c r="V22" s="88"/>
      <c r="AK22" s="17"/>
      <c r="AM22" s="3"/>
    </row>
    <row r="23" spans="1:39" ht="16.5" customHeight="1" x14ac:dyDescent="0.15">
      <c r="A23" s="31"/>
      <c r="B23" s="6"/>
      <c r="C23" s="6"/>
      <c r="D23" s="6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76"/>
      <c r="V23" s="77"/>
      <c r="AK23" s="17"/>
      <c r="AM23" s="3"/>
    </row>
    <row r="24" spans="1:39" ht="16.5" customHeight="1" x14ac:dyDescent="0.15">
      <c r="A24" s="32"/>
      <c r="B24" s="5"/>
      <c r="C24" s="6"/>
      <c r="D24" s="6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76"/>
      <c r="V24" s="77"/>
      <c r="AK24" s="17"/>
      <c r="AM24" s="3"/>
    </row>
    <row r="25" spans="1:39" ht="16.5" customHeight="1" x14ac:dyDescent="0.15">
      <c r="A25" s="32"/>
      <c r="B25" s="5"/>
      <c r="C25" s="6"/>
      <c r="D25" s="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76"/>
      <c r="V25" s="77"/>
      <c r="AM25" s="3"/>
    </row>
    <row r="26" spans="1:39" ht="16.5" customHeight="1" thickBot="1" x14ac:dyDescent="0.2">
      <c r="A26" s="33"/>
      <c r="B26" s="14"/>
      <c r="C26" s="26"/>
      <c r="D26" s="26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81"/>
      <c r="V26" s="82"/>
      <c r="AM26" s="3"/>
    </row>
    <row r="27" spans="1:39" ht="16.5" customHeight="1" thickTop="1" x14ac:dyDescent="0.15">
      <c r="A27" s="30">
        <f>A22+1</f>
        <v>45835</v>
      </c>
      <c r="B27" s="10"/>
      <c r="C27" s="25"/>
      <c r="D27" s="25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87"/>
      <c r="V27" s="88"/>
      <c r="AM27" s="3"/>
    </row>
    <row r="28" spans="1:39" ht="16.5" customHeight="1" x14ac:dyDescent="0.15">
      <c r="A28" s="34"/>
      <c r="B28" s="6"/>
      <c r="C28" s="6"/>
      <c r="D28" s="6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76"/>
      <c r="V28" s="77"/>
    </row>
    <row r="29" spans="1:39" ht="16.5" customHeight="1" x14ac:dyDescent="0.15">
      <c r="A29" s="32"/>
      <c r="B29" s="5"/>
      <c r="C29" s="6"/>
      <c r="D29" s="6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76"/>
      <c r="V29" s="77"/>
    </row>
    <row r="30" spans="1:39" ht="16.5" customHeight="1" x14ac:dyDescent="0.15">
      <c r="A30" s="32"/>
      <c r="B30" s="5"/>
      <c r="C30" s="6"/>
      <c r="D30" s="6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76"/>
      <c r="V30" s="77"/>
    </row>
    <row r="31" spans="1:39" ht="16.5" customHeight="1" thickBot="1" x14ac:dyDescent="0.2">
      <c r="A31" s="33"/>
      <c r="B31" s="14"/>
      <c r="C31" s="26"/>
      <c r="D31" s="26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81"/>
      <c r="V31" s="82"/>
    </row>
    <row r="32" spans="1:39" ht="16.5" customHeight="1" thickTop="1" x14ac:dyDescent="0.15">
      <c r="A32" s="83" t="s">
        <v>41</v>
      </c>
      <c r="B32" s="84"/>
      <c r="C32" s="84"/>
      <c r="D32" s="84"/>
      <c r="E32" s="84"/>
      <c r="F32" s="84"/>
      <c r="G32" s="36"/>
      <c r="H32" s="36"/>
      <c r="I32" s="15"/>
      <c r="J32" s="15"/>
      <c r="K32" s="15"/>
      <c r="L32" s="15"/>
      <c r="M32" s="15"/>
      <c r="N32" s="15"/>
      <c r="O32" s="15"/>
      <c r="P32" s="15"/>
      <c r="Q32" s="15"/>
      <c r="R32" s="37"/>
      <c r="S32" s="36"/>
      <c r="T32" s="15"/>
      <c r="U32" s="85"/>
      <c r="V32" s="86"/>
    </row>
    <row r="33" spans="1:22" ht="16.5" customHeight="1" x14ac:dyDescent="0.15">
      <c r="A33" s="12"/>
      <c r="B33" s="6"/>
      <c r="C33" s="6"/>
      <c r="D33" s="6"/>
      <c r="E33" s="27"/>
      <c r="F33" s="1"/>
      <c r="G33" s="27"/>
      <c r="H33" s="27"/>
      <c r="I33" s="1"/>
      <c r="J33" s="27"/>
      <c r="K33" s="2"/>
      <c r="L33" s="2"/>
      <c r="M33" s="2"/>
      <c r="N33" s="2"/>
      <c r="O33" s="2"/>
      <c r="P33" s="2"/>
      <c r="Q33" s="27"/>
      <c r="R33" s="1"/>
      <c r="S33" s="27"/>
      <c r="T33" s="1"/>
      <c r="U33" s="76"/>
      <c r="V33" s="77"/>
    </row>
    <row r="34" spans="1:22" ht="16.5" customHeight="1" x14ac:dyDescent="0.15">
      <c r="A34" s="16"/>
      <c r="B34" s="6"/>
      <c r="C34" s="6"/>
      <c r="D34" s="6"/>
      <c r="E34" s="27"/>
      <c r="F34" s="1"/>
      <c r="G34" s="27"/>
      <c r="H34" s="27"/>
      <c r="I34" s="1"/>
      <c r="J34" s="1"/>
      <c r="K34" s="1"/>
      <c r="L34" s="1"/>
      <c r="M34" s="1"/>
      <c r="N34" s="1"/>
      <c r="O34" s="1"/>
      <c r="P34" s="1"/>
      <c r="Q34" s="1"/>
      <c r="R34" s="1"/>
      <c r="S34" s="27"/>
      <c r="T34" s="1"/>
      <c r="U34" s="76"/>
      <c r="V34" s="77"/>
    </row>
    <row r="35" spans="1:22" ht="16.5" customHeight="1" x14ac:dyDescent="0.15">
      <c r="A35" s="12"/>
      <c r="B35" s="6"/>
      <c r="C35" s="6"/>
      <c r="D35" s="6"/>
      <c r="E35" s="27"/>
      <c r="F35" s="1"/>
      <c r="G35" s="27"/>
      <c r="H35" s="27"/>
      <c r="I35" s="1"/>
      <c r="J35" s="1"/>
      <c r="K35" s="1"/>
      <c r="L35" s="1"/>
      <c r="M35" s="1"/>
      <c r="N35" s="1"/>
      <c r="O35" s="1"/>
      <c r="P35" s="1"/>
      <c r="Q35" s="1"/>
      <c r="R35" s="1"/>
      <c r="S35" s="27"/>
      <c r="T35" s="1"/>
      <c r="U35" s="76"/>
      <c r="V35" s="77"/>
    </row>
    <row r="36" spans="1:22" ht="16.5" customHeight="1" x14ac:dyDescent="0.15">
      <c r="A36" s="16"/>
      <c r="B36" s="5"/>
      <c r="C36" s="5"/>
      <c r="D36" s="5"/>
      <c r="E36" s="27"/>
      <c r="F36" s="1"/>
      <c r="G36" s="27"/>
      <c r="H36" s="27"/>
      <c r="I36" s="1"/>
      <c r="J36" s="1"/>
      <c r="K36" s="1"/>
      <c r="L36" s="1"/>
      <c r="M36" s="1"/>
      <c r="N36" s="1"/>
      <c r="O36" s="1"/>
      <c r="P36" s="1"/>
      <c r="Q36" s="1"/>
      <c r="R36" s="1"/>
      <c r="S36" s="27"/>
      <c r="T36" s="1"/>
      <c r="U36" s="76"/>
      <c r="V36" s="77"/>
    </row>
    <row r="37" spans="1:22" ht="16.5" customHeight="1" x14ac:dyDescent="0.15">
      <c r="A37" s="13"/>
      <c r="B37" s="5"/>
      <c r="C37" s="5"/>
      <c r="D37" s="5"/>
      <c r="E37" s="27"/>
      <c r="F37" s="1"/>
      <c r="G37" s="27"/>
      <c r="H37" s="27"/>
      <c r="I37" s="1"/>
      <c r="J37" s="1"/>
      <c r="K37" s="1"/>
      <c r="L37" s="1"/>
      <c r="M37" s="1"/>
      <c r="N37" s="1"/>
      <c r="O37" s="1"/>
      <c r="P37" s="1"/>
      <c r="Q37" s="1"/>
      <c r="R37" s="1"/>
      <c r="S37" s="27"/>
      <c r="T37" s="1"/>
      <c r="U37" s="76"/>
      <c r="V37" s="77"/>
    </row>
    <row r="38" spans="1:22" ht="21" customHeight="1" thickBot="1" x14ac:dyDescent="0.2">
      <c r="A38" s="78" t="s">
        <v>129</v>
      </c>
      <c r="B38" s="79"/>
      <c r="C38" s="79"/>
      <c r="D38" s="79"/>
      <c r="E38" s="79"/>
      <c r="F38" s="79"/>
      <c r="G38" s="79"/>
      <c r="H38" s="79"/>
      <c r="I38" s="79"/>
      <c r="J38" s="79" t="s">
        <v>42</v>
      </c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80"/>
    </row>
    <row r="39" spans="1:22" ht="14" thickTop="1" x14ac:dyDescent="0.15">
      <c r="V39" s="23">
        <v>45656</v>
      </c>
    </row>
  </sheetData>
  <mergeCells count="58">
    <mergeCell ref="T3:V3"/>
    <mergeCell ref="I1:T1"/>
    <mergeCell ref="U15:V15"/>
    <mergeCell ref="U10:V10"/>
    <mergeCell ref="U11:V11"/>
    <mergeCell ref="U12:V12"/>
    <mergeCell ref="U13:V13"/>
    <mergeCell ref="U14:V14"/>
    <mergeCell ref="U7:V7"/>
    <mergeCell ref="S5:S6"/>
    <mergeCell ref="U5:V6"/>
    <mergeCell ref="U8:V8"/>
    <mergeCell ref="U9:V9"/>
    <mergeCell ref="T5:T6"/>
    <mergeCell ref="I3:K3"/>
    <mergeCell ref="L3:R3"/>
    <mergeCell ref="U20:V20"/>
    <mergeCell ref="U21:V21"/>
    <mergeCell ref="U22:V22"/>
    <mergeCell ref="U23:V23"/>
    <mergeCell ref="U16:V16"/>
    <mergeCell ref="U17:V17"/>
    <mergeCell ref="U18:V18"/>
    <mergeCell ref="U19:V19"/>
    <mergeCell ref="U24:V24"/>
    <mergeCell ref="U30:V30"/>
    <mergeCell ref="U36:V36"/>
    <mergeCell ref="U25:V25"/>
    <mergeCell ref="U26:V26"/>
    <mergeCell ref="U27:V27"/>
    <mergeCell ref="U28:V28"/>
    <mergeCell ref="U29:V29"/>
    <mergeCell ref="U37:V37"/>
    <mergeCell ref="A38:I38"/>
    <mergeCell ref="J38:V38"/>
    <mergeCell ref="U31:V31"/>
    <mergeCell ref="A32:F32"/>
    <mergeCell ref="U32:V32"/>
    <mergeCell ref="U33:V33"/>
    <mergeCell ref="U34:V34"/>
    <mergeCell ref="U35:V35"/>
    <mergeCell ref="R4:V4"/>
    <mergeCell ref="C5:C6"/>
    <mergeCell ref="A5:A6"/>
    <mergeCell ref="C4:O4"/>
    <mergeCell ref="B5:B6"/>
    <mergeCell ref="E5:E6"/>
    <mergeCell ref="F5:F6"/>
    <mergeCell ref="G5:G6"/>
    <mergeCell ref="I5:R5"/>
    <mergeCell ref="A1:G1"/>
    <mergeCell ref="A2:K2"/>
    <mergeCell ref="D5:D6"/>
    <mergeCell ref="K6:O6"/>
    <mergeCell ref="M2:Q2"/>
    <mergeCell ref="H5:H6"/>
    <mergeCell ref="A4:B4"/>
    <mergeCell ref="P4:Q4"/>
  </mergeCells>
  <phoneticPr fontId="4" type="noConversion"/>
  <dataValidations count="1">
    <dataValidation type="list" allowBlank="1" showInputMessage="1" showErrorMessage="1" sqref="AM7" xr:uid="{00000000-0002-0000-0000-000000000000}">
      <formula1>$B$2:$B$23</formula1>
    </dataValidation>
  </dataValidations>
  <hyperlinks>
    <hyperlink ref="M2:Q2" r:id="rId1" display="Leveringen volgen op: albeton.trace.tclick.nl" xr:uid="{F8C27B68-20A2-BE42-95B7-DDF7269EBE2B}"/>
  </hyperlinks>
  <printOptions horizontalCentered="1" verticalCentered="1"/>
  <pageMargins left="0.25" right="0.25" top="0.75" bottom="0.75" header="0.3" footer="0.3"/>
  <pageSetup paperSize="9" scale="76" firstPageNumber="0" orientation="portrait" horizontalDpi="300" verticalDpi="300" r:id="rId2"/>
  <headerFooter alignWithMargins="0"/>
  <drawing r:id="rId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00000000-0002-0000-0000-000001000000}">
          <x14:formula1>
            <xm:f>Gegevens!$H$7:$H$9</xm:f>
          </x14:formula1>
          <xm:sqref>T7:T37</xm:sqref>
        </x14:dataValidation>
        <x14:dataValidation type="list" allowBlank="1" showInputMessage="1" showErrorMessage="1" xr:uid="{00000000-0002-0000-0000-000002000000}">
          <x14:formula1>
            <xm:f>Gegevens!$I$1:$I$7</xm:f>
          </x14:formula1>
          <xm:sqref>R7:R37</xm:sqref>
        </x14:dataValidation>
        <x14:dataValidation type="list" allowBlank="1" showInputMessage="1" showErrorMessage="1" xr:uid="{00000000-0002-0000-0000-000003000000}">
          <x14:formula1>
            <xm:f>Gegevens!$J$1:$J$20</xm:f>
          </x14:formula1>
          <xm:sqref>G7:G37</xm:sqref>
        </x14:dataValidation>
        <x14:dataValidation type="list" allowBlank="1" showInputMessage="1" showErrorMessage="1" xr:uid="{00000000-0002-0000-0000-000004000000}">
          <x14:formula1>
            <xm:f>Gegevens!$F$1:$F$5</xm:f>
          </x14:formula1>
          <xm:sqref>P7:P37</xm:sqref>
        </x14:dataValidation>
        <x14:dataValidation type="list" allowBlank="1" showInputMessage="1" showErrorMessage="1" xr:uid="{00000000-0002-0000-0000-000005000000}">
          <x14:formula1>
            <xm:f>Gegevens!$B$1:$B$20</xm:f>
          </x14:formula1>
          <xm:sqref>F7:F31 F33:F37</xm:sqref>
        </x14:dataValidation>
        <x14:dataValidation type="list" allowBlank="1" showInputMessage="1" showErrorMessage="1" xr:uid="{00000000-0002-0000-0000-000007000000}">
          <x14:formula1>
            <xm:f>Gegevens!$C$1:$C$73</xm:f>
          </x14:formula1>
          <xm:sqref>B7:B31 B33:C37</xm:sqref>
        </x14:dataValidation>
        <x14:dataValidation type="list" allowBlank="1" showInputMessage="1" showErrorMessage="1" xr:uid="{00000000-0002-0000-0000-000008000000}">
          <x14:formula1>
            <xm:f>Gegevens!$D$1:$D$24</xm:f>
          </x14:formula1>
          <xm:sqref>J32</xm:sqref>
        </x14:dataValidation>
        <x14:dataValidation type="list" allowBlank="1" showInputMessage="1" showErrorMessage="1" xr:uid="{B025D5AD-BAEF-CE4A-9FC0-FCDB42B9253E}">
          <x14:formula1>
            <xm:f>Gegevens!$K$1:$K$2</xm:f>
          </x14:formula1>
          <xm:sqref>C7:D31 I7:I31 I33:I37 D33:D37 H7:H37</xm:sqref>
        </x14:dataValidation>
        <x14:dataValidation type="list" allowBlank="1" showInputMessage="1" showErrorMessage="1" xr:uid="{722A3647-D8B4-0C46-A095-8E6C6CF1F45E}">
          <x14:formula1>
            <xm:f>Gegevens!$G$1:$G$7</xm:f>
          </x14:formula1>
          <xm:sqref>Q7:Q37</xm:sqref>
        </x14:dataValidation>
        <x14:dataValidation type="list" allowBlank="1" showInputMessage="1" showErrorMessage="1" xr:uid="{FEE2E409-7CC7-7E41-B836-05069CE791D7}">
          <x14:formula1>
            <xm:f>Gegevens!$H$1:$H$6</xm:f>
          </x14:formula1>
          <xm:sqref>S7:S37</xm:sqref>
        </x14:dataValidation>
        <x14:dataValidation type="list" allowBlank="1" showInputMessage="1" showErrorMessage="1" xr:uid="{00000000-0002-0000-0000-000009000000}">
          <x14:formula1>
            <xm:f>Gegevens!$E$1:$E$8</xm:f>
          </x14:formula1>
          <xm:sqref>J7:J31 J33:J37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3"/>
  <sheetViews>
    <sheetView topLeftCell="B1" workbookViewId="0">
      <selection activeCell="M26" sqref="M26"/>
    </sheetView>
  </sheetViews>
  <sheetFormatPr baseColWidth="10" defaultColWidth="11.5" defaultRowHeight="13" x14ac:dyDescent="0.15"/>
  <sheetData>
    <row r="1" spans="1:11" x14ac:dyDescent="0.15">
      <c r="A1" t="s">
        <v>43</v>
      </c>
      <c r="B1" s="17" t="s">
        <v>44</v>
      </c>
      <c r="C1" s="4">
        <v>0.25</v>
      </c>
      <c r="D1" s="3" t="s">
        <v>45</v>
      </c>
      <c r="E1" s="3" t="s">
        <v>46</v>
      </c>
      <c r="F1" s="3">
        <v>16</v>
      </c>
      <c r="G1" s="3" t="s">
        <v>47</v>
      </c>
      <c r="H1" s="3" t="s">
        <v>48</v>
      </c>
      <c r="I1" s="3" t="s">
        <v>49</v>
      </c>
      <c r="J1" s="3" t="s">
        <v>50</v>
      </c>
      <c r="K1" s="3" t="s">
        <v>29</v>
      </c>
    </row>
    <row r="2" spans="1:11" x14ac:dyDescent="0.15">
      <c r="A2" t="s">
        <v>51</v>
      </c>
      <c r="B2" s="17" t="s">
        <v>52</v>
      </c>
      <c r="C2" s="4">
        <v>0.26041666666666669</v>
      </c>
      <c r="D2" s="3" t="s">
        <v>53</v>
      </c>
      <c r="E2" s="3" t="s">
        <v>54</v>
      </c>
      <c r="F2" s="3">
        <v>32</v>
      </c>
      <c r="G2" s="3" t="s">
        <v>55</v>
      </c>
      <c r="H2" s="3" t="s">
        <v>56</v>
      </c>
      <c r="I2" s="3" t="s">
        <v>57</v>
      </c>
      <c r="J2" s="3" t="s">
        <v>28</v>
      </c>
      <c r="K2" s="3" t="s">
        <v>26</v>
      </c>
    </row>
    <row r="3" spans="1:11" x14ac:dyDescent="0.15">
      <c r="A3" t="s">
        <v>58</v>
      </c>
      <c r="B3" s="17" t="s">
        <v>59</v>
      </c>
      <c r="C3" s="4">
        <v>0.27083333333333331</v>
      </c>
      <c r="D3" s="3" t="s">
        <v>31</v>
      </c>
      <c r="E3" s="3" t="s">
        <v>114</v>
      </c>
      <c r="F3" s="3" t="s">
        <v>60</v>
      </c>
      <c r="G3" s="3" t="s">
        <v>61</v>
      </c>
      <c r="H3" s="3" t="s">
        <v>62</v>
      </c>
      <c r="I3" s="3" t="s">
        <v>63</v>
      </c>
      <c r="J3" s="3" t="s">
        <v>64</v>
      </c>
    </row>
    <row r="4" spans="1:11" x14ac:dyDescent="0.15">
      <c r="A4" t="s">
        <v>65</v>
      </c>
      <c r="B4" s="17" t="s">
        <v>66</v>
      </c>
      <c r="C4" s="4">
        <v>0.28125</v>
      </c>
      <c r="D4" s="3" t="s">
        <v>67</v>
      </c>
      <c r="E4" s="3" t="s">
        <v>30</v>
      </c>
      <c r="F4" s="3" t="s">
        <v>36</v>
      </c>
      <c r="G4" s="3" t="s">
        <v>69</v>
      </c>
      <c r="H4" s="3" t="s">
        <v>70</v>
      </c>
      <c r="I4" s="3" t="s">
        <v>38</v>
      </c>
      <c r="J4" s="3" t="s">
        <v>71</v>
      </c>
    </row>
    <row r="5" spans="1:11" x14ac:dyDescent="0.15">
      <c r="A5" t="s">
        <v>72</v>
      </c>
      <c r="B5" s="17" t="s">
        <v>73</v>
      </c>
      <c r="C5" s="4">
        <v>0.29166666666666702</v>
      </c>
      <c r="D5" s="3" t="s">
        <v>34</v>
      </c>
      <c r="E5" s="3" t="s">
        <v>68</v>
      </c>
      <c r="F5" s="3">
        <v>8</v>
      </c>
      <c r="G5" s="3" t="s">
        <v>37</v>
      </c>
      <c r="H5" s="3" t="s">
        <v>39</v>
      </c>
      <c r="I5" s="3" t="s">
        <v>75</v>
      </c>
      <c r="J5" s="3" t="s">
        <v>76</v>
      </c>
    </row>
    <row r="6" spans="1:11" x14ac:dyDescent="0.15">
      <c r="A6" t="s">
        <v>77</v>
      </c>
      <c r="B6" s="17" t="s">
        <v>78</v>
      </c>
      <c r="C6" s="4">
        <v>0.30208333333333298</v>
      </c>
      <c r="D6" s="3" t="s">
        <v>35</v>
      </c>
      <c r="E6" s="3" t="s">
        <v>74</v>
      </c>
      <c r="G6" s="3" t="s">
        <v>115</v>
      </c>
      <c r="H6" s="3" t="s">
        <v>112</v>
      </c>
      <c r="I6" s="3" t="s">
        <v>85</v>
      </c>
      <c r="J6" s="3" t="s">
        <v>80</v>
      </c>
    </row>
    <row r="7" spans="1:11" x14ac:dyDescent="0.15">
      <c r="A7" t="s">
        <v>81</v>
      </c>
      <c r="B7" s="17" t="s">
        <v>82</v>
      </c>
      <c r="C7" s="4">
        <v>0.3125</v>
      </c>
      <c r="D7" s="3" t="s">
        <v>83</v>
      </c>
      <c r="E7" s="3" t="s">
        <v>79</v>
      </c>
      <c r="G7" s="3" t="s">
        <v>116</v>
      </c>
      <c r="H7" s="3" t="s">
        <v>84</v>
      </c>
      <c r="I7" s="3"/>
      <c r="J7" s="3" t="s">
        <v>86</v>
      </c>
    </row>
    <row r="8" spans="1:11" x14ac:dyDescent="0.15">
      <c r="B8" s="17" t="s">
        <v>87</v>
      </c>
      <c r="C8" s="4">
        <v>0.32291666666666702</v>
      </c>
      <c r="D8" s="3" t="s">
        <v>32</v>
      </c>
      <c r="E8" s="3" t="s">
        <v>111</v>
      </c>
      <c r="H8" s="3" t="s">
        <v>40</v>
      </c>
      <c r="J8" s="3" t="s">
        <v>88</v>
      </c>
    </row>
    <row r="9" spans="1:11" x14ac:dyDescent="0.15">
      <c r="B9" s="17" t="s">
        <v>89</v>
      </c>
      <c r="C9" s="4">
        <v>0.33333333333333298</v>
      </c>
      <c r="D9" s="3" t="s">
        <v>90</v>
      </c>
      <c r="H9" s="3" t="s">
        <v>91</v>
      </c>
      <c r="J9" s="3" t="s">
        <v>92</v>
      </c>
    </row>
    <row r="10" spans="1:11" x14ac:dyDescent="0.15">
      <c r="B10" s="7" t="s">
        <v>93</v>
      </c>
      <c r="C10" s="4">
        <v>0.34375</v>
      </c>
      <c r="D10" s="3" t="s">
        <v>33</v>
      </c>
    </row>
    <row r="11" spans="1:11" x14ac:dyDescent="0.15">
      <c r="B11" s="7" t="s">
        <v>94</v>
      </c>
      <c r="C11" s="4">
        <v>0.35416666666666702</v>
      </c>
      <c r="D11" s="3" t="s">
        <v>95</v>
      </c>
      <c r="J11" s="45" t="s">
        <v>126</v>
      </c>
    </row>
    <row r="12" spans="1:11" x14ac:dyDescent="0.15">
      <c r="B12" s="17" t="s">
        <v>27</v>
      </c>
      <c r="C12" s="4">
        <v>0.36458333333333398</v>
      </c>
      <c r="D12" s="3" t="s">
        <v>96</v>
      </c>
      <c r="J12" s="3" t="s">
        <v>118</v>
      </c>
    </row>
    <row r="13" spans="1:11" x14ac:dyDescent="0.15">
      <c r="B13" s="17" t="s">
        <v>97</v>
      </c>
      <c r="C13" s="4">
        <v>0.375</v>
      </c>
      <c r="D13" s="3" t="s">
        <v>98</v>
      </c>
      <c r="J13" s="3" t="s">
        <v>119</v>
      </c>
    </row>
    <row r="14" spans="1:11" x14ac:dyDescent="0.15">
      <c r="B14" s="17" t="s">
        <v>99</v>
      </c>
      <c r="C14" s="4">
        <v>0.38541666666666702</v>
      </c>
      <c r="D14" s="3" t="s">
        <v>100</v>
      </c>
      <c r="J14" s="3" t="s">
        <v>120</v>
      </c>
    </row>
    <row r="15" spans="1:11" x14ac:dyDescent="0.15">
      <c r="B15" s="17" t="s">
        <v>101</v>
      </c>
      <c r="C15" s="4">
        <v>0.39583333333333398</v>
      </c>
      <c r="D15" s="3" t="s">
        <v>34</v>
      </c>
      <c r="J15" s="3" t="s">
        <v>125</v>
      </c>
    </row>
    <row r="16" spans="1:11" x14ac:dyDescent="0.15">
      <c r="B16" s="17" t="s">
        <v>102</v>
      </c>
      <c r="C16" s="4">
        <v>0.40625</v>
      </c>
      <c r="D16" s="3" t="s">
        <v>35</v>
      </c>
      <c r="J16" s="3" t="s">
        <v>121</v>
      </c>
    </row>
    <row r="17" spans="2:10" x14ac:dyDescent="0.15">
      <c r="B17" s="17" t="s">
        <v>103</v>
      </c>
      <c r="C17" s="4">
        <v>0.41666666666666702</v>
      </c>
      <c r="D17" s="3" t="s">
        <v>83</v>
      </c>
      <c r="J17" s="3" t="s">
        <v>122</v>
      </c>
    </row>
    <row r="18" spans="2:10" x14ac:dyDescent="0.15">
      <c r="B18" s="17" t="s">
        <v>104</v>
      </c>
      <c r="C18" s="4">
        <v>0.42708333333333398</v>
      </c>
      <c r="D18" s="3" t="s">
        <v>32</v>
      </c>
      <c r="J18" s="3" t="s">
        <v>123</v>
      </c>
    </row>
    <row r="19" spans="2:10" x14ac:dyDescent="0.15">
      <c r="B19" s="17" t="s">
        <v>105</v>
      </c>
      <c r="C19" s="4">
        <v>0.4375</v>
      </c>
      <c r="D19" s="3" t="s">
        <v>90</v>
      </c>
      <c r="J19" s="3" t="s">
        <v>124</v>
      </c>
    </row>
    <row r="20" spans="2:10" x14ac:dyDescent="0.15">
      <c r="B20" s="17" t="s">
        <v>106</v>
      </c>
      <c r="C20" s="4">
        <v>0.44791666666666702</v>
      </c>
      <c r="D20" s="3" t="s">
        <v>33</v>
      </c>
      <c r="J20" s="3" t="s">
        <v>127</v>
      </c>
    </row>
    <row r="21" spans="2:10" x14ac:dyDescent="0.15">
      <c r="C21" s="4">
        <v>0.45833333333333398</v>
      </c>
      <c r="D21" s="3" t="s">
        <v>107</v>
      </c>
    </row>
    <row r="22" spans="2:10" x14ac:dyDescent="0.15">
      <c r="C22" s="4">
        <v>0.46875</v>
      </c>
      <c r="D22" s="3" t="s">
        <v>108</v>
      </c>
    </row>
    <row r="23" spans="2:10" x14ac:dyDescent="0.15">
      <c r="C23" s="4">
        <v>0.47916666666666702</v>
      </c>
      <c r="D23" s="3" t="s">
        <v>109</v>
      </c>
    </row>
    <row r="24" spans="2:10" x14ac:dyDescent="0.15">
      <c r="C24" s="4">
        <v>0.48958333333333398</v>
      </c>
      <c r="D24" s="3" t="s">
        <v>110</v>
      </c>
    </row>
    <row r="25" spans="2:10" x14ac:dyDescent="0.15">
      <c r="C25" s="4">
        <v>0.5</v>
      </c>
    </row>
    <row r="26" spans="2:10" x14ac:dyDescent="0.15">
      <c r="C26" s="4">
        <v>0.51041666666666696</v>
      </c>
    </row>
    <row r="27" spans="2:10" x14ac:dyDescent="0.15">
      <c r="C27" s="4">
        <v>0.52083333333333404</v>
      </c>
    </row>
    <row r="28" spans="2:10" x14ac:dyDescent="0.15">
      <c r="C28" s="4">
        <v>0.53125</v>
      </c>
    </row>
    <row r="29" spans="2:10" x14ac:dyDescent="0.15">
      <c r="C29" s="4">
        <v>0.54166666666666696</v>
      </c>
    </row>
    <row r="30" spans="2:10" x14ac:dyDescent="0.15">
      <c r="C30" s="4">
        <v>0.55208333333333404</v>
      </c>
    </row>
    <row r="31" spans="2:10" x14ac:dyDescent="0.15">
      <c r="C31" s="4">
        <v>0.562500000000001</v>
      </c>
    </row>
    <row r="32" spans="2:10" x14ac:dyDescent="0.15">
      <c r="C32" s="4">
        <v>0.57291666666666696</v>
      </c>
    </row>
    <row r="33" spans="3:3" x14ac:dyDescent="0.15">
      <c r="C33" s="4">
        <v>0.58333333333333404</v>
      </c>
    </row>
    <row r="34" spans="3:3" x14ac:dyDescent="0.15">
      <c r="C34" s="4">
        <v>0.593750000000001</v>
      </c>
    </row>
    <row r="35" spans="3:3" x14ac:dyDescent="0.15">
      <c r="C35" s="4">
        <v>0.60416666666666696</v>
      </c>
    </row>
    <row r="36" spans="3:3" x14ac:dyDescent="0.15">
      <c r="C36" s="4">
        <v>0.61458333333333404</v>
      </c>
    </row>
    <row r="37" spans="3:3" x14ac:dyDescent="0.15">
      <c r="C37" s="4">
        <v>0.625000000000001</v>
      </c>
    </row>
    <row r="38" spans="3:3" x14ac:dyDescent="0.15">
      <c r="C38" s="4">
        <v>0.63541666666666696</v>
      </c>
    </row>
    <row r="39" spans="3:3" x14ac:dyDescent="0.15">
      <c r="C39" s="4">
        <v>0.64583333333333404</v>
      </c>
    </row>
    <row r="40" spans="3:3" x14ac:dyDescent="0.15">
      <c r="C40" s="4">
        <v>0.656250000000001</v>
      </c>
    </row>
    <row r="41" spans="3:3" x14ac:dyDescent="0.15">
      <c r="C41" s="4">
        <v>0.66666666666666696</v>
      </c>
    </row>
    <row r="42" spans="3:3" x14ac:dyDescent="0.15">
      <c r="C42" s="4">
        <v>0.67708333333333404</v>
      </c>
    </row>
    <row r="43" spans="3:3" x14ac:dyDescent="0.15">
      <c r="C43" s="4">
        <v>0.687499999999999</v>
      </c>
    </row>
    <row r="44" spans="3:3" x14ac:dyDescent="0.15">
      <c r="C44" s="4">
        <v>0.69791666666666496</v>
      </c>
    </row>
    <row r="45" spans="3:3" x14ac:dyDescent="0.15">
      <c r="C45" s="4">
        <v>0.70833333333333104</v>
      </c>
    </row>
    <row r="46" spans="3:3" x14ac:dyDescent="0.15">
      <c r="C46" s="4">
        <v>0.718749999999997</v>
      </c>
    </row>
    <row r="47" spans="3:3" x14ac:dyDescent="0.15">
      <c r="C47" s="4">
        <v>0.72916666666666297</v>
      </c>
    </row>
    <row r="48" spans="3:3" x14ac:dyDescent="0.15">
      <c r="C48" s="4">
        <v>0.73958333333332904</v>
      </c>
    </row>
    <row r="49" spans="3:3" x14ac:dyDescent="0.15">
      <c r="C49" s="4">
        <v>0.749999999999995</v>
      </c>
    </row>
    <row r="50" spans="3:3" x14ac:dyDescent="0.15">
      <c r="C50" s="4">
        <v>0.76041666666666097</v>
      </c>
    </row>
    <row r="51" spans="3:3" x14ac:dyDescent="0.15">
      <c r="C51" s="4">
        <v>0.77083333333332704</v>
      </c>
    </row>
    <row r="52" spans="3:3" x14ac:dyDescent="0.15">
      <c r="C52" s="4">
        <v>0.78124999999999301</v>
      </c>
    </row>
    <row r="53" spans="3:3" x14ac:dyDescent="0.15">
      <c r="C53" s="4">
        <v>0.79166666666665897</v>
      </c>
    </row>
    <row r="54" spans="3:3" x14ac:dyDescent="0.15">
      <c r="C54" s="4">
        <v>0.80208333333332404</v>
      </c>
    </row>
    <row r="55" spans="3:3" x14ac:dyDescent="0.15">
      <c r="C55" s="4">
        <v>0.81249999999999001</v>
      </c>
    </row>
    <row r="56" spans="3:3" x14ac:dyDescent="0.15">
      <c r="C56" s="4">
        <v>0.82291666666665597</v>
      </c>
    </row>
    <row r="57" spans="3:3" x14ac:dyDescent="0.15">
      <c r="C57" s="4">
        <v>0.83333333333332205</v>
      </c>
    </row>
    <row r="58" spans="3:3" x14ac:dyDescent="0.15">
      <c r="C58" s="4">
        <v>0.84374999999998801</v>
      </c>
    </row>
    <row r="59" spans="3:3" x14ac:dyDescent="0.15">
      <c r="C59" s="4">
        <v>0.85416666666665397</v>
      </c>
    </row>
    <row r="60" spans="3:3" x14ac:dyDescent="0.15">
      <c r="C60" s="4">
        <v>0.86458333333332005</v>
      </c>
    </row>
    <row r="61" spans="3:3" x14ac:dyDescent="0.15">
      <c r="C61" s="4">
        <v>0.87499999999998601</v>
      </c>
    </row>
    <row r="62" spans="3:3" x14ac:dyDescent="0.15">
      <c r="C62" s="4">
        <v>0.88541666666665197</v>
      </c>
    </row>
    <row r="63" spans="3:3" x14ac:dyDescent="0.15">
      <c r="C63" s="4">
        <v>0.89583333333331805</v>
      </c>
    </row>
    <row r="64" spans="3:3" x14ac:dyDescent="0.15">
      <c r="C64" s="4">
        <v>0.90624999999998401</v>
      </c>
    </row>
    <row r="65" spans="3:3" x14ac:dyDescent="0.15">
      <c r="C65" s="4">
        <v>0.91666666666664998</v>
      </c>
    </row>
    <row r="66" spans="3:3" x14ac:dyDescent="0.15">
      <c r="C66" s="4">
        <v>0.92708333333331605</v>
      </c>
    </row>
    <row r="67" spans="3:3" x14ac:dyDescent="0.15">
      <c r="C67" s="4">
        <v>0.93749999999998301</v>
      </c>
    </row>
    <row r="68" spans="3:3" x14ac:dyDescent="0.15">
      <c r="C68" s="4">
        <v>0.94791666666664898</v>
      </c>
    </row>
    <row r="69" spans="3:3" x14ac:dyDescent="0.15">
      <c r="C69" s="4">
        <v>0.95833333333331505</v>
      </c>
    </row>
    <row r="70" spans="3:3" x14ac:dyDescent="0.15">
      <c r="C70" s="4">
        <v>0.96874999999998102</v>
      </c>
    </row>
    <row r="71" spans="3:3" x14ac:dyDescent="0.15">
      <c r="C71" s="4">
        <v>0.97916666666664698</v>
      </c>
    </row>
    <row r="72" spans="3:3" x14ac:dyDescent="0.15">
      <c r="C72" s="4">
        <v>0.98958333333331305</v>
      </c>
    </row>
    <row r="73" spans="3:3" x14ac:dyDescent="0.15">
      <c r="C73" s="4">
        <v>0.99999999999997902</v>
      </c>
    </row>
  </sheetData>
  <phoneticPr fontId="4" type="noConversion"/>
  <dataValidations count="1">
    <dataValidation type="list" allowBlank="1" showInputMessage="1" showErrorMessage="1" sqref="D1" xr:uid="{00000000-0002-0000-0100-000000000000}">
      <formula1>$B$2:$B$23</formula1>
    </dataValidation>
  </dataValidations>
  <pageMargins left="0.75" right="0.75" top="1" bottom="1" header="0.5" footer="0.5"/>
  <pageSetup paperSize="9" orientation="portrait" horizontalDpi="0" verticalDpi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ce9d5c0-900b-4c78-9828-45ccaf4a46e0">
      <Terms xmlns="http://schemas.microsoft.com/office/infopath/2007/PartnerControls"/>
    </lcf76f155ced4ddcb4097134ff3c332f>
    <TaxCatchAll xmlns="f0de84e5-83ac-45c5-80b7-23dba4f1fc02" xsi:nil="true"/>
    <Toegang xmlns="ace9d5c0-900b-4c78-9828-45ccaf4a46e0">
      <UserInfo>
        <DisplayName/>
        <AccountId xsi:nil="true"/>
        <AccountType/>
      </UserInfo>
    </Toegang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0D5117443F864199814AD7DDD19476" ma:contentTypeVersion="17" ma:contentTypeDescription="Een nieuw document maken." ma:contentTypeScope="" ma:versionID="72320ca2873c684b34ac70c413087537">
  <xsd:schema xmlns:xsd="http://www.w3.org/2001/XMLSchema" xmlns:xs="http://www.w3.org/2001/XMLSchema" xmlns:p="http://schemas.microsoft.com/office/2006/metadata/properties" xmlns:ns2="ace9d5c0-900b-4c78-9828-45ccaf4a46e0" xmlns:ns3="f0de84e5-83ac-45c5-80b7-23dba4f1fc02" targetNamespace="http://schemas.microsoft.com/office/2006/metadata/properties" ma:root="true" ma:fieldsID="354d3e79b0bb19dc3ffdc44a6a3ed3f5" ns2:_="" ns3:_="">
    <xsd:import namespace="ace9d5c0-900b-4c78-9828-45ccaf4a46e0"/>
    <xsd:import namespace="f0de84e5-83ac-45c5-80b7-23dba4f1fc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Toegang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9d5c0-900b-4c78-9828-45ccaf4a4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Toegang" ma:index="12" nillable="true" ma:displayName="Toegang" ma:list="UserInfo" ma:SharePointGroup="0" ma:internalName="Toegang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Afbeeldingtags" ma:readOnly="false" ma:fieldId="{5cf76f15-5ced-4ddc-b409-7134ff3c332f}" ma:taxonomyMulti="true" ma:sspId="3c89ef2b-f1fa-42c7-b978-ceb9aae057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e84e5-83ac-45c5-80b7-23dba4f1fc0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2d1f357-7fbe-4dd3-8a65-4722fca1cec8}" ma:internalName="TaxCatchAll" ma:showField="CatchAllData" ma:web="f0de84e5-83ac-45c5-80b7-23dba4f1fc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9A6259-7C13-4C3D-8CE1-18492E404AB3}">
  <ds:schemaRefs>
    <ds:schemaRef ds:uri="http://schemas.microsoft.com/office/2006/documentManagement/types"/>
    <ds:schemaRef ds:uri="b93cd399-d898-4c3c-b7dc-e22d9744866d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  <ds:schemaRef ds:uri="eaaa6d02-3d6e-4149-bdfe-1eede6086bbb"/>
    <ds:schemaRef ds:uri="http://purl.org/dc/elements/1.1/"/>
    <ds:schemaRef ds:uri="http://schemas.openxmlformats.org/package/2006/metadata/core-properties"/>
    <ds:schemaRef ds:uri="http://purl.org/dc/dcmitype/"/>
    <ds:schemaRef ds:uri="ace9d5c0-900b-4c78-9828-45ccaf4a46e0"/>
    <ds:schemaRef ds:uri="f0de84e5-83ac-45c5-80b7-23dba4f1fc02"/>
  </ds:schemaRefs>
</ds:datastoreItem>
</file>

<file path=customXml/itemProps2.xml><?xml version="1.0" encoding="utf-8"?>
<ds:datastoreItem xmlns:ds="http://schemas.openxmlformats.org/officeDocument/2006/customXml" ds:itemID="{A8ADAD9A-B5C9-492B-A842-C8E93BE482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3D2937-EEAE-4927-A31B-2894C5FA6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e9d5c0-900b-4c78-9828-45ccaf4a46e0"/>
    <ds:schemaRef ds:uri="f0de84e5-83ac-45c5-80b7-23dba4f1fc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3</vt:i4>
      </vt:variant>
    </vt:vector>
  </HeadingPairs>
  <TitlesOfParts>
    <vt:vector size="5" baseType="lpstr">
      <vt:lpstr>Weekplanning</vt:lpstr>
      <vt:lpstr>Gegevens</vt:lpstr>
      <vt:lpstr>Weekplanning!Afdrukbereik</vt:lpstr>
      <vt:lpstr>Milieuklasse</vt:lpstr>
      <vt:lpstr>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Marieke</dc:creator>
  <cp:keywords/>
  <dc:description/>
  <cp:lastModifiedBy>Jeroen Droog</cp:lastModifiedBy>
  <cp:revision/>
  <dcterms:created xsi:type="dcterms:W3CDTF">2009-04-21T09:01:32Z</dcterms:created>
  <dcterms:modified xsi:type="dcterms:W3CDTF">2025-06-20T08:57:05Z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0x010100810D5117443F864199814AD7DDD19476</vt:lpwstr>
  </property>
  <property fmtid="{D5CDD505-2E9C-101B-9397-08002B2CF9AE}" pid="3" name="MediaServiceImageTags">
    <vt:lpwstr/>
  </property>
</Properties>
</file>